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"/>
    </mc:Choice>
  </mc:AlternateContent>
  <bookViews>
    <workbookView xWindow="0" yWindow="0" windowWidth="28800" windowHeight="1168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I30" i="1"/>
  <c r="H30" i="1"/>
  <c r="A5" i="1" l="1"/>
  <c r="I18" i="1"/>
  <c r="H18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</calcChain>
</file>

<file path=xl/sharedStrings.xml><?xml version="1.0" encoding="utf-8"?>
<sst xmlns="http://schemas.openxmlformats.org/spreadsheetml/2006/main" count="217" uniqueCount="121">
  <si>
    <t xml:space="preserve">           GASTOS POR VIATICOS DEL PRESIDENTE, REGIDORES, SINDICO DEL AYUNTAMIENTO Y COMITIVA</t>
  </si>
  <si>
    <t>NO</t>
  </si>
  <si>
    <t>NOMBRE DE QUIEN VIAJA</t>
  </si>
  <si>
    <t>PUESTO</t>
  </si>
  <si>
    <t>ORIGEN</t>
  </si>
  <si>
    <t>DESTINO</t>
  </si>
  <si>
    <t>FECHA DE SALIDA</t>
  </si>
  <si>
    <t>FECHA DE REGRESO</t>
  </si>
  <si>
    <t>COSTO TRANSPORTE</t>
  </si>
  <si>
    <t>COSTO DE VIATICOS</t>
  </si>
  <si>
    <t>DESCRIPCION DE TRANSPORTE</t>
  </si>
  <si>
    <t>DESCRIPCION DE VIATICOS</t>
  </si>
  <si>
    <t>AGENDA DE ACTIVIDADES</t>
  </si>
  <si>
    <t>Jose Miguel Zepeda Becerra</t>
  </si>
  <si>
    <t>Sub director de Turismo</t>
  </si>
  <si>
    <t>Puerto Vallarta</t>
  </si>
  <si>
    <t>Acapulco,Guerrero</t>
  </si>
  <si>
    <t>Casetas,combustibles y renta de carro</t>
  </si>
  <si>
    <t>Alimentos y hospedaje</t>
  </si>
  <si>
    <t>Tianguis Turistico Acapulco Guerrero</t>
  </si>
  <si>
    <t>Juan Carlos Aranda Miramontes</t>
  </si>
  <si>
    <t>Capturista</t>
  </si>
  <si>
    <t>Guadalajara</t>
  </si>
  <si>
    <t>Combustible y casetas</t>
  </si>
  <si>
    <t xml:space="preserve">Acudir a las instalaciones del tribunal de arbitraje y escalafon y a la secretaria de planeacion y finanzas para entregar documentacion </t>
  </si>
  <si>
    <t>Adrian Eliseo Bobadilla Garcia</t>
  </si>
  <si>
    <t>Sub director de bomberos y proteccion civil</t>
  </si>
  <si>
    <t>Asistir a reunion de coordinacion interinstitucional para el temporal de lluvias y ciclones tropicales</t>
  </si>
  <si>
    <t>Arturo Davalos Peña&amp; Guillermo Salcedo Contreras</t>
  </si>
  <si>
    <t>Presidente Municipal y Asesor Municipal</t>
  </si>
  <si>
    <t>Casetas</t>
  </si>
  <si>
    <t>Alimentos</t>
  </si>
  <si>
    <t>Karina Ruelas Garcia</t>
  </si>
  <si>
    <t>Supervisor de recaudacion</t>
  </si>
  <si>
    <t>Gasolina</t>
  </si>
  <si>
    <t>Asistir a cita medica en el Antiguo Hospital Civil</t>
  </si>
  <si>
    <t>Tesorero Municipal</t>
  </si>
  <si>
    <t>Casetas y gasolina</t>
  </si>
  <si>
    <t>Acudir a las oficinas de la Auditoria Superior del Estado a entrega de cuenta publica</t>
  </si>
  <si>
    <t>Marco Antonio Rodriguez Gil y Gabriela Betzabe Sanchez Sierra</t>
  </si>
  <si>
    <t>Jefe del departamento de dictaminacion y urbanizacion &amp; supervisor de sistmea de gestion de calidad</t>
  </si>
  <si>
    <t>Tlaquepaque Jal</t>
  </si>
  <si>
    <t>Boletos de camion y taxis</t>
  </si>
  <si>
    <t>Taller de instrumentos de planeacion urbana y territorial</t>
  </si>
  <si>
    <t>Juan Jose Chavira Iñiguez</t>
  </si>
  <si>
    <t>Jefe Administrativo de Desarrollo Social</t>
  </si>
  <si>
    <t>Boletos de camion urbano</t>
  </si>
  <si>
    <t>Boletos de camion para empleados que verifican el programa de casa digna</t>
  </si>
  <si>
    <t>Claudia de Maria Konstanza Barbosa Padilla</t>
  </si>
  <si>
    <t>Jefe de Unidad y transparencia</t>
  </si>
  <si>
    <t>Zapotlan el Grande Jal</t>
  </si>
  <si>
    <t>Gasolina y casetas</t>
  </si>
  <si>
    <t xml:space="preserve">Alimentos </t>
  </si>
  <si>
    <t>Participar en el taller reglamento de participacion ciudadana:una herramienta para la gobernanza</t>
  </si>
  <si>
    <t>Ricardo Rene Rodriguez Ramirez&amp;Jesus Fernando Peña Rodriguez</t>
  </si>
  <si>
    <t>Tesorero Municipal y Contralor Municipal</t>
  </si>
  <si>
    <t>Asistir a las Oficinas de la Auditoria Superior del Estado de Jalisco para realizar tramites de este municipio</t>
  </si>
  <si>
    <t>Jorge Antonio Hernandez Valencia</t>
  </si>
  <si>
    <t>Sindico Municipal</t>
  </si>
  <si>
    <t>Asisitir en representacion del presidente municipal a las oficinas de la Secretaria de Planeacion, administracion y finanzas del estado de Jalisco</t>
  </si>
  <si>
    <t>Maria Guadalupe Robles Ramirez&amp;Sandra Cruz Celis Ruiz</t>
  </si>
  <si>
    <t>Auxiliares de programas sociales</t>
  </si>
  <si>
    <t xml:space="preserve">Boletos de camion </t>
  </si>
  <si>
    <t>Acudir a comision a recoger giros para adultos mayores</t>
  </si>
  <si>
    <t>Brenda Elizabeth Butron Bernal</t>
  </si>
  <si>
    <t>Elemento adscrito a la jefatura de prevencion del delito de la direccion de Seguridad</t>
  </si>
  <si>
    <t>Casetas y Gasolina</t>
  </si>
  <si>
    <t>Asistir al primer Foro Internacional de los derechos humanos de los policias "Construyamos la Ley del desarrollo policial</t>
  </si>
  <si>
    <t>Juana Cristina Juarez Sanchez</t>
  </si>
  <si>
    <t>Jubilados</t>
  </si>
  <si>
    <t>Boletos de camion</t>
  </si>
  <si>
    <t>Luz Marcela Lepe Quiroz</t>
  </si>
  <si>
    <t>Jefa del Instituto Municipal de la mujer</t>
  </si>
  <si>
    <t xml:space="preserve">Hospedaje </t>
  </si>
  <si>
    <t>Reunion de trabajo institucional para atencion de la alerta violencia contra las mujeres 2017</t>
  </si>
  <si>
    <t>Oscar Fernando Castellon Rodriguez&amp;Jose Luis Garcia Joya</t>
  </si>
  <si>
    <t>Director de Obras y Jefe Administrativo de Obras Publicas</t>
  </si>
  <si>
    <t>Asistir a sesion ordinaria del subcomite de Planeacion de la Region 09</t>
  </si>
  <si>
    <t>Guadalupe Elizabeth Curiel Valdovinos</t>
  </si>
  <si>
    <t>Psicologa del Instituto Municipal de la Mujer</t>
  </si>
  <si>
    <t>Boletos de Camion y taxis</t>
  </si>
  <si>
    <t>Acudir a las instalaciones del Centro de Justicia para las mujeres del estado de Jalisco</t>
  </si>
  <si>
    <t>Ricardo Rene Rodriguez Ramirez</t>
  </si>
  <si>
    <t>Hospedaje</t>
  </si>
  <si>
    <t>Acudir a  la Auditoria Superior del ESTADO DE Jalisco para relizar tramites del municipio</t>
  </si>
  <si>
    <t>Luis Ricardo Huaracha Gutierrez&amp; Patricio Rios Rivera</t>
  </si>
  <si>
    <t>Auxiliar de la jefatura de instrumentos urbanos&amp;Proyectista de la jefatura de dictaminacion y urbanizacion</t>
  </si>
  <si>
    <t>Zapopan Jal</t>
  </si>
  <si>
    <t>Maria Elena Avalos Agavo</t>
  </si>
  <si>
    <t>Auxiliar de tesoreria</t>
  </si>
  <si>
    <t>Acudir a la sub secretaria de finanzas del gobierno del estado de Jalisco</t>
  </si>
  <si>
    <t>Jorge Hernandez Carrillo</t>
  </si>
  <si>
    <t>Contador General</t>
  </si>
  <si>
    <t>Acudir a la Auditoria Superior del Estado de Jalisco</t>
  </si>
  <si>
    <t>Director de Seguridad Publica</t>
  </si>
  <si>
    <t>Cd de Mexico</t>
  </si>
  <si>
    <t>Gasolina,casetas</t>
  </si>
  <si>
    <t>Hospedaje,alimentos</t>
  </si>
  <si>
    <t>Asistir a la XXIV sesion ordinaria de consejo en el salon comedor de palacio de gobierno</t>
  </si>
  <si>
    <t>Boletos de avion</t>
  </si>
  <si>
    <t>Asistir al curso de Reentrenamiento del FBI</t>
  </si>
  <si>
    <t>Jorge Oswaldo Peña Meza</t>
  </si>
  <si>
    <t>Segundo Oficial de Bomberos y proteccion CIVIL</t>
  </si>
  <si>
    <t>Traslado de equipo y unidad tipo ambulancia para reforzar el operativo de semana santa</t>
  </si>
  <si>
    <t>DEL 1o. AL 30 de Junio  de 2017</t>
  </si>
  <si>
    <t xml:space="preserve">Acudir a cita medica </t>
  </si>
  <si>
    <t>TOTAL</t>
  </si>
  <si>
    <t>TOTAL GENERAL</t>
  </si>
  <si>
    <t>RESULTADOS</t>
  </si>
  <si>
    <t>Se asistió alTianguis Turistico Acapulco Guerrero</t>
  </si>
  <si>
    <t xml:space="preserve">Se llevó a cabo entrega de  documentacion </t>
  </si>
  <si>
    <t>Se asistió a reunion de coordinacion interinstitucional para el temporal de lluvias y ciclones tropicales</t>
  </si>
  <si>
    <t>Se asistió a las oficinas de sedesol con el fin de gestionar recursos para este municipio</t>
  </si>
  <si>
    <t>Asisitir a las oficinas de sedesol con el fin de gestionar recursos para este municipio</t>
  </si>
  <si>
    <t>Se realizó la  entrega de cuenta publica</t>
  </si>
  <si>
    <t>Se asistió al taller de instrumentos de planeacion urbana y territorial</t>
  </si>
  <si>
    <t>Se participó en el taller reglamento de participacion ciudadana:una herramienta para la gobernanza</t>
  </si>
  <si>
    <t>Se realizaron tramites del municipio</t>
  </si>
  <si>
    <t>Se asistió al encuentro estatal agenda urbana de Jalisco</t>
  </si>
  <si>
    <t>Asistir al encuentro estatal agenda urbana de Jalisco</t>
  </si>
  <si>
    <t>Se realizó el traslado de equipo y unidad tipo ambulancia para reforzar el operativo de semana santa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</si>
</sst>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_-* #,##0.00_-;\-* #,##0.00_-;_-* &quot;-&quot;??_-;_-@_-"/>
  </numFmts>
  <fonts count="9" x14ac:knownFonts="1">
    <font>
      <sz val="8"/>
      <color theme="1"/>
      <name val="Tahoma"/>
      <family val="2"/>
    </font>
    <font>
      <sz val="8"/>
      <color theme="1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Arial"/>
      <family val="2"/>
    </font>
    <font>
      <sz val="10"/>
      <color indexed="64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0" borderId="0"/>
  </cellStyleXfs>
  <cellXfs count="38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1" fontId="5" fillId="3" borderId="1" xfId="0" applyNumberFormat="1" applyFont="1" applyFill="1" applyBorder="1" applyAlignment="1">
      <alignment horizontal="center" wrapText="1"/>
    </xf>
    <xf numFmtId="15" fontId="5" fillId="3" borderId="1" xfId="0" applyNumberFormat="1" applyFont="1" applyFill="1" applyBorder="1" applyAlignment="1">
      <alignment horizontal="center" wrapText="1"/>
    </xf>
    <xf numFmtId="165" fontId="5" fillId="3" borderId="1" xfId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wrapText="1"/>
    </xf>
    <xf numFmtId="15" fontId="7" fillId="0" borderId="1" xfId="0" applyNumberFormat="1" applyFont="1" applyFill="1" applyBorder="1" applyAlignment="1">
      <alignment horizontal="right" wrapText="1"/>
    </xf>
    <xf numFmtId="15" fontId="7" fillId="0" borderId="1" xfId="0" applyNumberFormat="1" applyFont="1" applyFill="1" applyBorder="1" applyAlignment="1">
      <alignment horizontal="center" wrapText="1"/>
    </xf>
    <xf numFmtId="164" fontId="7" fillId="0" borderId="1" xfId="2" applyFont="1" applyFill="1" applyBorder="1" applyAlignment="1">
      <alignment horizontal="right" wrapText="1"/>
    </xf>
    <xf numFmtId="1" fontId="7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1" fontId="7" fillId="0" borderId="1" xfId="0" applyNumberFormat="1" applyFont="1" applyFill="1" applyBorder="1" applyAlignment="1">
      <alignment horizontal="left" wrapText="1"/>
    </xf>
    <xf numFmtId="0" fontId="7" fillId="0" borderId="1" xfId="1" applyNumberFormat="1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wrapText="1"/>
    </xf>
    <xf numFmtId="15" fontId="2" fillId="0" borderId="1" xfId="0" applyNumberFormat="1" applyFont="1" applyFill="1" applyBorder="1" applyAlignment="1">
      <alignment horizontal="center" wrapText="1"/>
    </xf>
    <xf numFmtId="165" fontId="2" fillId="0" borderId="1" xfId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15" fontId="2" fillId="2" borderId="0" xfId="0" applyNumberFormat="1" applyFont="1" applyFill="1" applyAlignment="1">
      <alignment horizontal="center" wrapText="1"/>
    </xf>
    <xf numFmtId="165" fontId="2" fillId="2" borderId="0" xfId="1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15" fontId="2" fillId="0" borderId="2" xfId="0" applyNumberFormat="1" applyFont="1" applyFill="1" applyBorder="1" applyAlignment="1">
      <alignment horizontal="center" wrapText="1"/>
    </xf>
    <xf numFmtId="165" fontId="2" fillId="0" borderId="2" xfId="1" applyFont="1" applyFill="1" applyBorder="1" applyAlignment="1">
      <alignment horizontal="center" wrapText="1"/>
    </xf>
    <xf numFmtId="15" fontId="2" fillId="2" borderId="3" xfId="0" applyNumberFormat="1" applyFont="1" applyFill="1" applyBorder="1" applyAlignment="1">
      <alignment horizontal="center" wrapText="1"/>
    </xf>
    <xf numFmtId="165" fontId="2" fillId="2" borderId="4" xfId="1" applyFont="1" applyFill="1" applyBorder="1" applyAlignment="1">
      <alignment horizontal="center" wrapText="1"/>
    </xf>
    <xf numFmtId="165" fontId="2" fillId="2" borderId="5" xfId="1" applyFont="1" applyFill="1" applyBorder="1" applyAlignment="1">
      <alignment horizontal="center" wrapText="1"/>
    </xf>
    <xf numFmtId="15" fontId="2" fillId="2" borderId="6" xfId="0" applyNumberFormat="1" applyFont="1" applyFill="1" applyBorder="1" applyAlignment="1">
      <alignment horizontal="center" wrapText="1"/>
    </xf>
    <xf numFmtId="165" fontId="2" fillId="2" borderId="7" xfId="1" applyFont="1" applyFill="1" applyBorder="1" applyAlignment="1">
      <alignment horizontal="center" wrapText="1"/>
    </xf>
    <xf numFmtId="165" fontId="2" fillId="2" borderId="8" xfId="1" applyFont="1" applyFill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5" fillId="3" borderId="1" xfId="1" applyNumberFormat="1" applyFont="1" applyFill="1" applyBorder="1" applyAlignment="1">
      <alignment horizontal="left" wrapText="1"/>
    </xf>
    <xf numFmtId="0" fontId="4" fillId="0" borderId="1" xfId="0" applyNumberFormat="1" applyFont="1" applyFill="1" applyBorder="1" applyAlignment="1">
      <alignment horizontal="left" wrapText="1"/>
    </xf>
    <xf numFmtId="0" fontId="4" fillId="2" borderId="0" xfId="0" applyNumberFormat="1" applyFont="1" applyFill="1" applyAlignment="1">
      <alignment horizontal="left" wrapText="1"/>
    </xf>
  </cellXfs>
  <cellStyles count="4">
    <cellStyle name="Millares" xfId="1" builtinId="3"/>
    <cellStyle name="Moneda" xfId="2" builtinId="4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workbookViewId="0">
      <selection activeCell="A7" sqref="A7"/>
    </sheetView>
  </sheetViews>
  <sheetFormatPr baseColWidth="10" defaultColWidth="12.6640625" defaultRowHeight="12" x14ac:dyDescent="0.2"/>
  <cols>
    <col min="1" max="1" width="12.6640625" style="1"/>
    <col min="2" max="2" width="26.6640625" style="1" customWidth="1"/>
    <col min="3" max="3" width="25" style="1" customWidth="1"/>
    <col min="4" max="4" width="16" style="1" customWidth="1"/>
    <col min="5" max="5" width="16.6640625" style="1" customWidth="1"/>
    <col min="6" max="7" width="12.6640625" style="22" customWidth="1"/>
    <col min="8" max="8" width="13" style="23" customWidth="1"/>
    <col min="9" max="9" width="13.33203125" style="23" customWidth="1"/>
    <col min="10" max="10" width="19.1640625" style="2" customWidth="1"/>
    <col min="11" max="11" width="22.1640625" style="2" customWidth="1"/>
    <col min="12" max="12" width="43" style="37" customWidth="1"/>
    <col min="13" max="13" width="21.83203125" style="34" customWidth="1"/>
    <col min="14" max="15" width="12.6640625" style="3"/>
    <col min="16" max="16384" width="12.6640625" style="1"/>
  </cols>
  <sheetData>
    <row r="1" spans="1:15" x14ac:dyDescent="0.2">
      <c r="B1" s="24" t="s">
        <v>0</v>
      </c>
      <c r="C1" s="24"/>
      <c r="D1" s="24"/>
      <c r="E1" s="24"/>
      <c r="F1" s="24"/>
      <c r="G1" s="24"/>
      <c r="H1" s="24"/>
      <c r="I1" s="24"/>
    </row>
    <row r="2" spans="1:15" x14ac:dyDescent="0.2">
      <c r="B2" s="24" t="s">
        <v>104</v>
      </c>
      <c r="C2" s="24"/>
      <c r="D2" s="24"/>
      <c r="E2" s="24"/>
      <c r="F2" s="24"/>
      <c r="G2" s="24"/>
      <c r="H2" s="24"/>
      <c r="I2" s="24"/>
    </row>
    <row r="3" spans="1:15" ht="25.5" x14ac:dyDescent="0.2">
      <c r="A3" s="4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6" t="s">
        <v>6</v>
      </c>
      <c r="G3" s="6" t="s">
        <v>7</v>
      </c>
      <c r="H3" s="7" t="s">
        <v>8</v>
      </c>
      <c r="I3" s="7" t="s">
        <v>9</v>
      </c>
      <c r="J3" s="4" t="s">
        <v>10</v>
      </c>
      <c r="K3" s="4" t="s">
        <v>11</v>
      </c>
      <c r="L3" s="35" t="s">
        <v>12</v>
      </c>
      <c r="M3" s="35" t="s">
        <v>108</v>
      </c>
    </row>
    <row r="4" spans="1:15" s="15" customFormat="1" ht="33.75" x14ac:dyDescent="0.2">
      <c r="A4" s="8">
        <v>1</v>
      </c>
      <c r="B4" s="25" t="s">
        <v>13</v>
      </c>
      <c r="C4" s="25" t="s">
        <v>14</v>
      </c>
      <c r="D4" s="9" t="s">
        <v>15</v>
      </c>
      <c r="E4" s="9" t="s">
        <v>16</v>
      </c>
      <c r="F4" s="10">
        <v>42821</v>
      </c>
      <c r="G4" s="11">
        <v>42823</v>
      </c>
      <c r="H4" s="12">
        <v>7467.38</v>
      </c>
      <c r="I4" s="12">
        <v>14153.43</v>
      </c>
      <c r="J4" s="9" t="s">
        <v>17</v>
      </c>
      <c r="K4" s="9" t="s">
        <v>18</v>
      </c>
      <c r="L4" s="13" t="s">
        <v>19</v>
      </c>
      <c r="M4" s="13" t="s">
        <v>109</v>
      </c>
      <c r="N4" s="14"/>
      <c r="O4" s="14"/>
    </row>
    <row r="5" spans="1:15" s="15" customFormat="1" ht="33.75" x14ac:dyDescent="0.2">
      <c r="A5" s="8">
        <f>+A4+1</f>
        <v>2</v>
      </c>
      <c r="B5" s="25" t="s">
        <v>20</v>
      </c>
      <c r="C5" s="25" t="s">
        <v>21</v>
      </c>
      <c r="D5" s="9" t="s">
        <v>15</v>
      </c>
      <c r="E5" s="16" t="s">
        <v>22</v>
      </c>
      <c r="F5" s="10">
        <v>42515</v>
      </c>
      <c r="G5" s="10">
        <v>42516</v>
      </c>
      <c r="H5" s="12">
        <v>1657.43</v>
      </c>
      <c r="I5" s="12"/>
      <c r="J5" s="9" t="s">
        <v>23</v>
      </c>
      <c r="K5" s="9"/>
      <c r="L5" s="17" t="s">
        <v>24</v>
      </c>
      <c r="M5" s="17" t="s">
        <v>110</v>
      </c>
      <c r="N5" s="14"/>
      <c r="O5" s="14"/>
    </row>
    <row r="6" spans="1:15" s="15" customFormat="1" ht="56.25" x14ac:dyDescent="0.2">
      <c r="A6" s="8">
        <f t="shared" ref="A6:A29" si="0">+A5+1</f>
        <v>3</v>
      </c>
      <c r="B6" s="25" t="s">
        <v>25</v>
      </c>
      <c r="C6" s="25" t="s">
        <v>26</v>
      </c>
      <c r="D6" s="9" t="s">
        <v>15</v>
      </c>
      <c r="E6" s="16" t="s">
        <v>22</v>
      </c>
      <c r="F6" s="10">
        <v>42873</v>
      </c>
      <c r="G6" s="10">
        <v>42873</v>
      </c>
      <c r="H6" s="12">
        <v>1796.11</v>
      </c>
      <c r="I6" s="12"/>
      <c r="J6" s="9" t="s">
        <v>23</v>
      </c>
      <c r="K6" s="9"/>
      <c r="L6" s="17" t="s">
        <v>27</v>
      </c>
      <c r="M6" s="17" t="s">
        <v>111</v>
      </c>
      <c r="N6" s="14"/>
      <c r="O6" s="14"/>
    </row>
    <row r="7" spans="1:15" s="15" customFormat="1" ht="45" x14ac:dyDescent="0.2">
      <c r="A7" s="8">
        <f t="shared" si="0"/>
        <v>4</v>
      </c>
      <c r="B7" s="18" t="s">
        <v>28</v>
      </c>
      <c r="C7" s="18" t="s">
        <v>29</v>
      </c>
      <c r="D7" s="9" t="s">
        <v>15</v>
      </c>
      <c r="E7" s="16" t="s">
        <v>22</v>
      </c>
      <c r="F7" s="10">
        <v>42788</v>
      </c>
      <c r="G7" s="10">
        <v>42788</v>
      </c>
      <c r="H7" s="12">
        <v>708</v>
      </c>
      <c r="I7" s="12">
        <v>3323</v>
      </c>
      <c r="J7" s="9" t="s">
        <v>30</v>
      </c>
      <c r="K7" s="9" t="s">
        <v>31</v>
      </c>
      <c r="L7" s="16" t="s">
        <v>113</v>
      </c>
      <c r="M7" s="16" t="s">
        <v>112</v>
      </c>
      <c r="N7" s="14"/>
      <c r="O7" s="14"/>
    </row>
    <row r="8" spans="1:15" s="15" customFormat="1" ht="22.5" x14ac:dyDescent="0.2">
      <c r="A8" s="8">
        <f t="shared" si="0"/>
        <v>5</v>
      </c>
      <c r="B8" s="25" t="s">
        <v>32</v>
      </c>
      <c r="C8" s="25" t="s">
        <v>33</v>
      </c>
      <c r="D8" s="9" t="s">
        <v>15</v>
      </c>
      <c r="E8" s="16" t="s">
        <v>22</v>
      </c>
      <c r="F8" s="10">
        <v>42874</v>
      </c>
      <c r="G8" s="10">
        <v>42874</v>
      </c>
      <c r="H8" s="12">
        <v>700</v>
      </c>
      <c r="I8" s="12">
        <v>274</v>
      </c>
      <c r="J8" s="9" t="s">
        <v>34</v>
      </c>
      <c r="K8" s="9" t="s">
        <v>31</v>
      </c>
      <c r="L8" s="17" t="s">
        <v>35</v>
      </c>
      <c r="M8" s="17" t="s">
        <v>35</v>
      </c>
      <c r="N8" s="14"/>
      <c r="O8" s="14"/>
    </row>
    <row r="9" spans="1:15" s="15" customFormat="1" ht="22.5" x14ac:dyDescent="0.2">
      <c r="A9" s="8">
        <f t="shared" si="0"/>
        <v>6</v>
      </c>
      <c r="B9" s="25" t="s">
        <v>82</v>
      </c>
      <c r="C9" s="25" t="s">
        <v>36</v>
      </c>
      <c r="D9" s="9" t="s">
        <v>15</v>
      </c>
      <c r="E9" s="16" t="s">
        <v>22</v>
      </c>
      <c r="F9" s="10">
        <v>42888</v>
      </c>
      <c r="G9" s="10">
        <v>42888</v>
      </c>
      <c r="H9" s="12">
        <v>2485.7600000000002</v>
      </c>
      <c r="I9" s="12"/>
      <c r="J9" s="9" t="s">
        <v>37</v>
      </c>
      <c r="K9" s="9"/>
      <c r="L9" s="17" t="s">
        <v>38</v>
      </c>
      <c r="M9" s="17" t="s">
        <v>114</v>
      </c>
      <c r="N9" s="14"/>
      <c r="O9" s="14"/>
    </row>
    <row r="10" spans="1:15" s="15" customFormat="1" ht="45" x14ac:dyDescent="0.2">
      <c r="A10" s="8">
        <f t="shared" si="0"/>
        <v>7</v>
      </c>
      <c r="B10" s="25" t="s">
        <v>39</v>
      </c>
      <c r="C10" s="25" t="s">
        <v>40</v>
      </c>
      <c r="D10" s="9" t="s">
        <v>15</v>
      </c>
      <c r="E10" s="16" t="s">
        <v>41</v>
      </c>
      <c r="F10" s="10">
        <v>42893</v>
      </c>
      <c r="G10" s="10">
        <v>42893</v>
      </c>
      <c r="H10" s="12">
        <v>2582</v>
      </c>
      <c r="I10" s="12">
        <v>693</v>
      </c>
      <c r="J10" s="9" t="s">
        <v>42</v>
      </c>
      <c r="K10" s="9" t="s">
        <v>31</v>
      </c>
      <c r="L10" s="16" t="s">
        <v>43</v>
      </c>
      <c r="M10" s="16" t="s">
        <v>115</v>
      </c>
      <c r="N10" s="14"/>
      <c r="O10" s="14"/>
    </row>
    <row r="11" spans="1:15" s="15" customFormat="1" ht="45" x14ac:dyDescent="0.2">
      <c r="A11" s="8">
        <f t="shared" si="0"/>
        <v>8</v>
      </c>
      <c r="B11" s="25" t="s">
        <v>44</v>
      </c>
      <c r="C11" s="25" t="s">
        <v>45</v>
      </c>
      <c r="D11" s="9" t="s">
        <v>15</v>
      </c>
      <c r="E11" s="16" t="s">
        <v>15</v>
      </c>
      <c r="F11" s="10">
        <v>42863</v>
      </c>
      <c r="G11" s="10">
        <v>42874</v>
      </c>
      <c r="H11" s="12">
        <v>1259.5</v>
      </c>
      <c r="I11" s="12"/>
      <c r="J11" s="9" t="s">
        <v>46</v>
      </c>
      <c r="K11" s="9"/>
      <c r="L11" s="16" t="s">
        <v>47</v>
      </c>
      <c r="M11" s="16" t="s">
        <v>47</v>
      </c>
      <c r="N11" s="14"/>
      <c r="O11" s="14"/>
    </row>
    <row r="12" spans="1:15" s="15" customFormat="1" ht="72" x14ac:dyDescent="0.2">
      <c r="A12" s="8">
        <f t="shared" si="0"/>
        <v>9</v>
      </c>
      <c r="B12" s="18" t="s">
        <v>48</v>
      </c>
      <c r="C12" s="18" t="s">
        <v>49</v>
      </c>
      <c r="D12" s="9" t="s">
        <v>15</v>
      </c>
      <c r="E12" s="16" t="s">
        <v>50</v>
      </c>
      <c r="F12" s="19">
        <v>42867</v>
      </c>
      <c r="G12" s="19">
        <v>42868</v>
      </c>
      <c r="H12" s="20">
        <v>1891.45</v>
      </c>
      <c r="I12" s="20">
        <v>2541</v>
      </c>
      <c r="J12" s="9" t="s">
        <v>51</v>
      </c>
      <c r="K12" s="21" t="s">
        <v>52</v>
      </c>
      <c r="L12" s="36" t="s">
        <v>53</v>
      </c>
      <c r="M12" s="36" t="s">
        <v>116</v>
      </c>
      <c r="N12" s="14"/>
      <c r="O12" s="14"/>
    </row>
    <row r="13" spans="1:15" s="15" customFormat="1" ht="56.25" x14ac:dyDescent="0.2">
      <c r="A13" s="8">
        <f t="shared" si="0"/>
        <v>10</v>
      </c>
      <c r="B13" s="25" t="s">
        <v>54</v>
      </c>
      <c r="C13" s="25" t="s">
        <v>55</v>
      </c>
      <c r="D13" s="9" t="s">
        <v>15</v>
      </c>
      <c r="E13" s="16" t="s">
        <v>22</v>
      </c>
      <c r="F13" s="10">
        <v>42900</v>
      </c>
      <c r="G13" s="10">
        <v>42900</v>
      </c>
      <c r="H13" s="12">
        <v>1995.9</v>
      </c>
      <c r="I13" s="12">
        <v>270</v>
      </c>
      <c r="J13" s="9" t="s">
        <v>51</v>
      </c>
      <c r="K13" s="21" t="s">
        <v>52</v>
      </c>
      <c r="L13" s="16" t="s">
        <v>56</v>
      </c>
      <c r="M13" s="16" t="s">
        <v>56</v>
      </c>
      <c r="N13" s="14"/>
      <c r="O13" s="14"/>
    </row>
    <row r="14" spans="1:15" s="15" customFormat="1" ht="56.25" x14ac:dyDescent="0.2">
      <c r="A14" s="8">
        <f t="shared" si="0"/>
        <v>11</v>
      </c>
      <c r="B14" s="25" t="s">
        <v>54</v>
      </c>
      <c r="C14" s="25" t="s">
        <v>55</v>
      </c>
      <c r="D14" s="9" t="s">
        <v>15</v>
      </c>
      <c r="E14" s="16" t="s">
        <v>22</v>
      </c>
      <c r="F14" s="10">
        <v>42900</v>
      </c>
      <c r="G14" s="10">
        <v>42900</v>
      </c>
      <c r="H14" s="12">
        <v>1651.52</v>
      </c>
      <c r="I14" s="12">
        <v>260</v>
      </c>
      <c r="J14" s="9" t="s">
        <v>51</v>
      </c>
      <c r="K14" s="21" t="s">
        <v>52</v>
      </c>
      <c r="L14" s="16" t="s">
        <v>56</v>
      </c>
      <c r="M14" s="16" t="s">
        <v>56</v>
      </c>
      <c r="N14" s="14"/>
      <c r="O14" s="14"/>
    </row>
    <row r="15" spans="1:15" s="15" customFormat="1" ht="108" x14ac:dyDescent="0.2">
      <c r="A15" s="8">
        <f t="shared" si="0"/>
        <v>12</v>
      </c>
      <c r="B15" s="18" t="s">
        <v>57</v>
      </c>
      <c r="C15" s="18" t="s">
        <v>58</v>
      </c>
      <c r="D15" s="9" t="s">
        <v>15</v>
      </c>
      <c r="E15" s="16" t="s">
        <v>22</v>
      </c>
      <c r="F15" s="19">
        <v>42888</v>
      </c>
      <c r="G15" s="19">
        <v>42888</v>
      </c>
      <c r="H15" s="20">
        <v>1758.06</v>
      </c>
      <c r="I15" s="20">
        <v>650.01</v>
      </c>
      <c r="J15" s="9" t="s">
        <v>51</v>
      </c>
      <c r="K15" s="21" t="s">
        <v>52</v>
      </c>
      <c r="L15" s="36" t="s">
        <v>59</v>
      </c>
      <c r="M15" s="36" t="s">
        <v>59</v>
      </c>
      <c r="N15" s="14"/>
      <c r="O15" s="14"/>
    </row>
    <row r="16" spans="1:15" s="15" customFormat="1" ht="36" x14ac:dyDescent="0.2">
      <c r="A16" s="8">
        <f t="shared" si="0"/>
        <v>13</v>
      </c>
      <c r="B16" s="18" t="s">
        <v>60</v>
      </c>
      <c r="C16" s="18" t="s">
        <v>61</v>
      </c>
      <c r="D16" s="9" t="s">
        <v>15</v>
      </c>
      <c r="E16" s="16" t="s">
        <v>22</v>
      </c>
      <c r="F16" s="19">
        <v>42894</v>
      </c>
      <c r="G16" s="19">
        <v>42894</v>
      </c>
      <c r="H16" s="20">
        <v>1800</v>
      </c>
      <c r="I16" s="20">
        <v>534</v>
      </c>
      <c r="J16" s="21" t="s">
        <v>62</v>
      </c>
      <c r="K16" s="21" t="s">
        <v>52</v>
      </c>
      <c r="L16" s="36" t="s">
        <v>63</v>
      </c>
      <c r="M16" s="36" t="s">
        <v>63</v>
      </c>
      <c r="N16" s="14"/>
      <c r="O16" s="14"/>
    </row>
    <row r="17" spans="1:15" s="15" customFormat="1" ht="84" x14ac:dyDescent="0.2">
      <c r="A17" s="8">
        <f t="shared" si="0"/>
        <v>14</v>
      </c>
      <c r="B17" s="18" t="s">
        <v>64</v>
      </c>
      <c r="C17" s="18" t="s">
        <v>65</v>
      </c>
      <c r="D17" s="9" t="s">
        <v>15</v>
      </c>
      <c r="E17" s="16" t="s">
        <v>22</v>
      </c>
      <c r="F17" s="19">
        <v>42884</v>
      </c>
      <c r="G17" s="19">
        <v>42884</v>
      </c>
      <c r="H17" s="20">
        <v>1101.4000000000001</v>
      </c>
      <c r="I17" s="20">
        <v>2388</v>
      </c>
      <c r="J17" s="21" t="s">
        <v>66</v>
      </c>
      <c r="K17" s="21" t="s">
        <v>52</v>
      </c>
      <c r="L17" s="36" t="s">
        <v>67</v>
      </c>
      <c r="M17" s="36" t="s">
        <v>67</v>
      </c>
      <c r="N17" s="14"/>
      <c r="O17" s="14"/>
    </row>
    <row r="18" spans="1:15" s="15" customFormat="1" ht="24" x14ac:dyDescent="0.2">
      <c r="A18" s="8">
        <f t="shared" si="0"/>
        <v>15</v>
      </c>
      <c r="B18" s="18" t="s">
        <v>68</v>
      </c>
      <c r="C18" s="18" t="s">
        <v>69</v>
      </c>
      <c r="D18" s="9" t="s">
        <v>15</v>
      </c>
      <c r="E18" s="16" t="s">
        <v>22</v>
      </c>
      <c r="F18" s="19">
        <v>42884</v>
      </c>
      <c r="G18" s="19">
        <v>42884</v>
      </c>
      <c r="H18" s="20">
        <f>551+550.5</f>
        <v>1101.5</v>
      </c>
      <c r="I18" s="20">
        <f>168.73+233</f>
        <v>401.73</v>
      </c>
      <c r="J18" s="21" t="s">
        <v>70</v>
      </c>
      <c r="K18" s="21" t="s">
        <v>52</v>
      </c>
      <c r="L18" s="36" t="s">
        <v>105</v>
      </c>
      <c r="M18" s="36" t="s">
        <v>105</v>
      </c>
      <c r="N18" s="14"/>
      <c r="O18" s="14"/>
    </row>
    <row r="19" spans="1:15" s="15" customFormat="1" ht="60" x14ac:dyDescent="0.2">
      <c r="A19" s="8">
        <f t="shared" si="0"/>
        <v>16</v>
      </c>
      <c r="B19" s="18" t="s">
        <v>71</v>
      </c>
      <c r="C19" s="18" t="s">
        <v>72</v>
      </c>
      <c r="D19" s="9" t="s">
        <v>15</v>
      </c>
      <c r="E19" s="16" t="s">
        <v>22</v>
      </c>
      <c r="F19" s="19">
        <v>42872</v>
      </c>
      <c r="G19" s="19">
        <v>42872</v>
      </c>
      <c r="H19" s="20">
        <v>1793.21</v>
      </c>
      <c r="I19" s="20">
        <v>2940</v>
      </c>
      <c r="J19" s="21" t="s">
        <v>66</v>
      </c>
      <c r="K19" s="21" t="s">
        <v>73</v>
      </c>
      <c r="L19" s="36" t="s">
        <v>74</v>
      </c>
      <c r="M19" s="36" t="s">
        <v>74</v>
      </c>
      <c r="N19" s="14"/>
      <c r="O19" s="14"/>
    </row>
    <row r="20" spans="1:15" s="15" customFormat="1" ht="60" x14ac:dyDescent="0.2">
      <c r="A20" s="8">
        <f t="shared" si="0"/>
        <v>17</v>
      </c>
      <c r="B20" s="18" t="s">
        <v>75</v>
      </c>
      <c r="C20" s="18" t="s">
        <v>76</v>
      </c>
      <c r="D20" s="9" t="s">
        <v>15</v>
      </c>
      <c r="E20" s="19" t="s">
        <v>22</v>
      </c>
      <c r="F20" s="19">
        <v>42893</v>
      </c>
      <c r="G20" s="19">
        <v>42893</v>
      </c>
      <c r="H20" s="20">
        <v>704.9</v>
      </c>
      <c r="I20" s="20">
        <v>240</v>
      </c>
      <c r="J20" s="21" t="s">
        <v>34</v>
      </c>
      <c r="K20" s="21" t="s">
        <v>52</v>
      </c>
      <c r="L20" s="36" t="s">
        <v>77</v>
      </c>
      <c r="M20" s="36" t="s">
        <v>77</v>
      </c>
      <c r="N20" s="14"/>
      <c r="O20" s="14"/>
    </row>
    <row r="21" spans="1:15" s="15" customFormat="1" ht="60" x14ac:dyDescent="0.2">
      <c r="A21" s="8">
        <f t="shared" si="0"/>
        <v>18</v>
      </c>
      <c r="B21" s="18" t="s">
        <v>78</v>
      </c>
      <c r="C21" s="18" t="s">
        <v>79</v>
      </c>
      <c r="D21" s="9" t="s">
        <v>15</v>
      </c>
      <c r="E21" s="19" t="s">
        <v>22</v>
      </c>
      <c r="F21" s="19">
        <v>42906</v>
      </c>
      <c r="G21" s="19">
        <v>42906</v>
      </c>
      <c r="H21" s="20">
        <v>1300.29</v>
      </c>
      <c r="I21" s="20">
        <v>457</v>
      </c>
      <c r="J21" s="21" t="s">
        <v>80</v>
      </c>
      <c r="K21" s="21" t="s">
        <v>52</v>
      </c>
      <c r="L21" s="36" t="s">
        <v>81</v>
      </c>
      <c r="M21" s="36" t="s">
        <v>81</v>
      </c>
      <c r="N21" s="14"/>
      <c r="O21" s="14"/>
    </row>
    <row r="22" spans="1:15" s="15" customFormat="1" ht="36" x14ac:dyDescent="0.2">
      <c r="A22" s="8">
        <f t="shared" si="0"/>
        <v>19</v>
      </c>
      <c r="B22" s="18" t="s">
        <v>82</v>
      </c>
      <c r="C22" s="18" t="s">
        <v>36</v>
      </c>
      <c r="D22" s="9" t="s">
        <v>15</v>
      </c>
      <c r="E22" s="16" t="s">
        <v>22</v>
      </c>
      <c r="F22" s="19">
        <v>42816</v>
      </c>
      <c r="G22" s="19">
        <v>42909</v>
      </c>
      <c r="H22" s="20">
        <v>2336.14</v>
      </c>
      <c r="I22" s="20">
        <v>1904</v>
      </c>
      <c r="J22" s="21" t="s">
        <v>66</v>
      </c>
      <c r="K22" s="21" t="s">
        <v>83</v>
      </c>
      <c r="L22" s="36" t="s">
        <v>84</v>
      </c>
      <c r="M22" s="36" t="s">
        <v>117</v>
      </c>
      <c r="N22" s="14"/>
      <c r="O22" s="14"/>
    </row>
    <row r="23" spans="1:15" s="15" customFormat="1" ht="72" x14ac:dyDescent="0.2">
      <c r="A23" s="8">
        <f t="shared" si="0"/>
        <v>20</v>
      </c>
      <c r="B23" s="18" t="s">
        <v>85</v>
      </c>
      <c r="C23" s="18" t="s">
        <v>86</v>
      </c>
      <c r="D23" s="9" t="s">
        <v>15</v>
      </c>
      <c r="E23" s="16" t="s">
        <v>87</v>
      </c>
      <c r="F23" s="19">
        <v>42907</v>
      </c>
      <c r="G23" s="19">
        <v>42907</v>
      </c>
      <c r="H23" s="20">
        <v>2052</v>
      </c>
      <c r="I23" s="20"/>
      <c r="J23" s="21" t="s">
        <v>70</v>
      </c>
      <c r="K23" s="21"/>
      <c r="L23" s="36" t="s">
        <v>119</v>
      </c>
      <c r="M23" s="36" t="s">
        <v>118</v>
      </c>
      <c r="N23" s="14"/>
      <c r="O23" s="14"/>
    </row>
    <row r="24" spans="1:15" s="15" customFormat="1" ht="48" x14ac:dyDescent="0.2">
      <c r="A24" s="8">
        <f t="shared" si="0"/>
        <v>21</v>
      </c>
      <c r="B24" s="18" t="s">
        <v>88</v>
      </c>
      <c r="C24" s="18" t="s">
        <v>89</v>
      </c>
      <c r="D24" s="9" t="s">
        <v>15</v>
      </c>
      <c r="E24" s="16" t="s">
        <v>22</v>
      </c>
      <c r="F24" s="19">
        <v>42816</v>
      </c>
      <c r="G24" s="19">
        <v>42909</v>
      </c>
      <c r="H24" s="20">
        <v>1892.09</v>
      </c>
      <c r="I24" s="20"/>
      <c r="J24" s="21" t="s">
        <v>66</v>
      </c>
      <c r="K24" s="21"/>
      <c r="L24" s="36" t="s">
        <v>90</v>
      </c>
      <c r="M24" s="36" t="s">
        <v>90</v>
      </c>
      <c r="N24" s="14"/>
      <c r="O24" s="14"/>
    </row>
    <row r="25" spans="1:15" s="15" customFormat="1" ht="36" x14ac:dyDescent="0.2">
      <c r="A25" s="8">
        <f t="shared" si="0"/>
        <v>22</v>
      </c>
      <c r="B25" s="18" t="s">
        <v>91</v>
      </c>
      <c r="C25" s="25" t="s">
        <v>92</v>
      </c>
      <c r="D25" s="9" t="s">
        <v>15</v>
      </c>
      <c r="E25" s="16" t="s">
        <v>22</v>
      </c>
      <c r="F25" s="19">
        <v>42906</v>
      </c>
      <c r="G25" s="19">
        <v>42906</v>
      </c>
      <c r="H25" s="20">
        <v>1026</v>
      </c>
      <c r="I25" s="20"/>
      <c r="J25" s="21" t="s">
        <v>70</v>
      </c>
      <c r="K25" s="21"/>
      <c r="L25" s="36" t="s">
        <v>93</v>
      </c>
      <c r="M25" s="36" t="s">
        <v>93</v>
      </c>
      <c r="N25" s="14"/>
      <c r="O25" s="14"/>
    </row>
    <row r="26" spans="1:15" s="15" customFormat="1" ht="60" x14ac:dyDescent="0.2">
      <c r="A26" s="8">
        <f t="shared" si="0"/>
        <v>23</v>
      </c>
      <c r="B26" s="18" t="s">
        <v>57</v>
      </c>
      <c r="C26" s="18" t="s">
        <v>94</v>
      </c>
      <c r="D26" s="9" t="s">
        <v>15</v>
      </c>
      <c r="E26" s="18" t="s">
        <v>95</v>
      </c>
      <c r="F26" s="19">
        <v>42899</v>
      </c>
      <c r="G26" s="19">
        <v>42903</v>
      </c>
      <c r="H26" s="20">
        <v>3596.5</v>
      </c>
      <c r="I26" s="20">
        <v>2055</v>
      </c>
      <c r="J26" s="21" t="s">
        <v>96</v>
      </c>
      <c r="K26" s="21" t="s">
        <v>97</v>
      </c>
      <c r="L26" s="36" t="s">
        <v>98</v>
      </c>
      <c r="M26" s="36" t="s">
        <v>98</v>
      </c>
      <c r="N26" s="14"/>
      <c r="O26" s="14"/>
    </row>
    <row r="27" spans="1:15" s="15" customFormat="1" ht="36" x14ac:dyDescent="0.2">
      <c r="A27" s="8">
        <f t="shared" si="0"/>
        <v>24</v>
      </c>
      <c r="B27" s="18" t="s">
        <v>57</v>
      </c>
      <c r="C27" s="18" t="s">
        <v>94</v>
      </c>
      <c r="D27" s="9" t="s">
        <v>15</v>
      </c>
      <c r="E27" s="18" t="s">
        <v>95</v>
      </c>
      <c r="F27" s="19">
        <v>42899</v>
      </c>
      <c r="G27" s="19">
        <v>42903</v>
      </c>
      <c r="H27" s="20">
        <v>5400</v>
      </c>
      <c r="I27" s="20">
        <v>2454</v>
      </c>
      <c r="J27" s="21" t="s">
        <v>99</v>
      </c>
      <c r="K27" s="21" t="s">
        <v>31</v>
      </c>
      <c r="L27" s="36" t="s">
        <v>100</v>
      </c>
      <c r="M27" s="36" t="s">
        <v>100</v>
      </c>
      <c r="N27" s="14"/>
      <c r="O27" s="14"/>
    </row>
    <row r="28" spans="1:15" s="15" customFormat="1" ht="36" x14ac:dyDescent="0.2">
      <c r="A28" s="8">
        <f t="shared" si="0"/>
        <v>25</v>
      </c>
      <c r="B28" s="18" t="s">
        <v>82</v>
      </c>
      <c r="C28" s="18" t="s">
        <v>36</v>
      </c>
      <c r="D28" s="9" t="s">
        <v>15</v>
      </c>
      <c r="E28" s="16" t="s">
        <v>22</v>
      </c>
      <c r="F28" s="19">
        <v>42905</v>
      </c>
      <c r="G28" s="19">
        <v>42906</v>
      </c>
      <c r="H28" s="20">
        <v>2035.18</v>
      </c>
      <c r="I28" s="20">
        <v>880</v>
      </c>
      <c r="J28" s="21" t="s">
        <v>66</v>
      </c>
      <c r="K28" s="21" t="s">
        <v>83</v>
      </c>
      <c r="L28" s="36" t="s">
        <v>84</v>
      </c>
      <c r="M28" s="36" t="s">
        <v>117</v>
      </c>
      <c r="N28" s="14"/>
      <c r="O28" s="14"/>
    </row>
    <row r="29" spans="1:15" s="15" customFormat="1" ht="60.75" thickBot="1" x14ac:dyDescent="0.25">
      <c r="A29" s="8">
        <f t="shared" si="0"/>
        <v>26</v>
      </c>
      <c r="B29" s="18" t="s">
        <v>101</v>
      </c>
      <c r="C29" s="18" t="s">
        <v>102</v>
      </c>
      <c r="D29" s="9" t="s">
        <v>15</v>
      </c>
      <c r="E29" s="16" t="s">
        <v>22</v>
      </c>
      <c r="F29" s="19">
        <v>42835</v>
      </c>
      <c r="G29" s="26">
        <v>42835</v>
      </c>
      <c r="H29" s="27">
        <v>2743.73</v>
      </c>
      <c r="I29" s="27">
        <v>1500</v>
      </c>
      <c r="J29" s="21" t="s">
        <v>66</v>
      </c>
      <c r="K29" s="21"/>
      <c r="L29" s="36" t="s">
        <v>103</v>
      </c>
      <c r="M29" s="36" t="s">
        <v>120</v>
      </c>
      <c r="N29" s="14"/>
      <c r="O29" s="14"/>
    </row>
    <row r="30" spans="1:15" x14ac:dyDescent="0.2">
      <c r="G30" s="28" t="s">
        <v>106</v>
      </c>
      <c r="H30" s="29">
        <f>SUM(H4:H29)</f>
        <v>54836.05</v>
      </c>
      <c r="I30" s="30">
        <f>SUM(I4:I29)</f>
        <v>37918.17</v>
      </c>
    </row>
    <row r="31" spans="1:15" ht="24.75" thickBot="1" x14ac:dyDescent="0.25">
      <c r="G31" s="31" t="s">
        <v>107</v>
      </c>
      <c r="H31" s="32">
        <f>H30+I30</f>
        <v>92754.22</v>
      </c>
      <c r="I31" s="33"/>
    </row>
  </sheetData>
  <mergeCells count="2">
    <mergeCell ref="B1:I1"/>
    <mergeCell ref="B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2017-08-08T18:33:21Z</dcterms:created>
  <dcterms:modified xsi:type="dcterms:W3CDTF">2017-08-09T19:25:16Z</dcterms:modified>
</cp:coreProperties>
</file>